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akado\Desktop\"/>
    </mc:Choice>
  </mc:AlternateContent>
  <xr:revisionPtr revIDLastSave="0" documentId="13_ncr:1_{15FA3CAF-F137-4CA9-B3E2-72D8764E4503}" xr6:coauthVersionLast="46" xr6:coauthVersionMax="46" xr10:uidLastSave="{00000000-0000-0000-0000-000000000000}"/>
  <bookViews>
    <workbookView xWindow="-7596" yWindow="840" windowWidth="15360" windowHeight="13320" xr2:uid="{00000000-000D-0000-FFFF-FFFF00000000}"/>
  </bookViews>
  <sheets>
    <sheet name="クレベリン" sheetId="3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30" l="1"/>
  <c r="H21" i="30"/>
  <c r="H19" i="30"/>
  <c r="H17" i="30"/>
  <c r="H15" i="30"/>
  <c r="H11" i="30"/>
  <c r="H9" i="30"/>
  <c r="H7" i="30"/>
  <c r="H5" i="30"/>
</calcChain>
</file>

<file path=xl/sharedStrings.xml><?xml version="1.0" encoding="utf-8"?>
<sst xmlns="http://schemas.openxmlformats.org/spreadsheetml/2006/main" count="84" uniqueCount="82">
  <si>
    <t>高さ×横(幅)×縦(奥行)mm(重量g)</t>
    <rPh sb="3" eb="4">
      <t>ヨコ</t>
    </rPh>
    <rPh sb="5" eb="6">
      <t>ハバ</t>
    </rPh>
    <rPh sb="8" eb="9">
      <t>タテ</t>
    </rPh>
    <rPh sb="10" eb="12">
      <t>オクユキ</t>
    </rPh>
    <rPh sb="16" eb="18">
      <t>ジュウリョウ</t>
    </rPh>
    <phoneticPr fontId="1" alignment="center"/>
  </si>
  <si>
    <t>容量</t>
  </si>
  <si>
    <t>梱包サイズ※</t>
  </si>
  <si>
    <t>梱包（入り数）</t>
  </si>
  <si>
    <t>/ボール入り数</t>
  </si>
  <si>
    <t>300ml</t>
  </si>
  <si>
    <t>（415ｇ）</t>
  </si>
  <si>
    <t>270×370×255mm</t>
  </si>
  <si>
    <t>（8,000ｇ）</t>
  </si>
  <si>
    <t>クレベリンL</t>
  </si>
  <si>
    <t>1L</t>
  </si>
  <si>
    <t>230×85×85mm</t>
  </si>
  <si>
    <t>（1,077.3ｇ）</t>
  </si>
  <si>
    <t>260×480×205mm</t>
  </si>
  <si>
    <t>（11,603ｇ）</t>
  </si>
  <si>
    <t>梱包（10本）　</t>
  </si>
  <si>
    <t>60g</t>
  </si>
  <si>
    <t>98×54×57mm</t>
  </si>
  <si>
    <t>（112ｇ）</t>
  </si>
  <si>
    <t>221×184×285mm</t>
  </si>
  <si>
    <t>（3,505ｇ）</t>
  </si>
  <si>
    <t>梱包（40個）</t>
  </si>
  <si>
    <t>150g</t>
  </si>
  <si>
    <t>90×83×70mm</t>
  </si>
  <si>
    <t>（200ｇ）</t>
  </si>
  <si>
    <t>195×360×255mm</t>
  </si>
  <si>
    <t>（6,638ｇ）</t>
  </si>
  <si>
    <t>梱包（30個）　</t>
  </si>
  <si>
    <t>梱包（24個）</t>
  </si>
  <si>
    <t>（1,390ｇ）</t>
  </si>
  <si>
    <t>285×480×550mm</t>
  </si>
  <si>
    <t>（12,150ｇ）</t>
  </si>
  <si>
    <t>155×60×55mm</t>
  </si>
  <si>
    <t>（78ｇ）</t>
  </si>
  <si>
    <t>175×345×585mm</t>
  </si>
  <si>
    <t>（4,500ｇ）</t>
  </si>
  <si>
    <t>梱包（50個）</t>
  </si>
  <si>
    <t>/25個×2</t>
  </si>
  <si>
    <t>クレベリンＧ
スティックタイプ
つめかえ用　</t>
    <phoneticPr fontId="1"/>
  </si>
  <si>
    <t>クレベリンＧ
パワーセイバー
ペンタイプ</t>
    <phoneticPr fontId="1"/>
  </si>
  <si>
    <t>235×79×58mm</t>
    <phoneticPr fontId="1"/>
  </si>
  <si>
    <r>
      <t>梱</t>
    </r>
    <r>
      <rPr>
        <sz val="10"/>
        <rFont val="Meiryo UI"/>
        <family val="3"/>
        <charset val="128"/>
      </rPr>
      <t>包</t>
    </r>
    <r>
      <rPr>
        <sz val="10"/>
        <color rgb="FF000000"/>
        <rFont val="Meiryo UI"/>
        <family val="3"/>
        <charset val="128"/>
      </rPr>
      <t>（18本）　</t>
    </r>
    <phoneticPr fontId="1"/>
  </si>
  <si>
    <t>クレベリンＧ
150g</t>
    <phoneticPr fontId="1"/>
  </si>
  <si>
    <t>クレベリンＧ
60g</t>
    <phoneticPr fontId="1"/>
  </si>
  <si>
    <t>クレベリンＳ100</t>
    <phoneticPr fontId="1"/>
  </si>
  <si>
    <t>スティック
36本入</t>
    <phoneticPr fontId="1"/>
  </si>
  <si>
    <t>(1袋6本入×6袋)</t>
    <phoneticPr fontId="1"/>
  </si>
  <si>
    <t>スティック
6本入</t>
    <phoneticPr fontId="1"/>
  </si>
  <si>
    <t>※送料元払い</t>
    <rPh sb="1" eb="3">
      <t>ソウリョウ</t>
    </rPh>
    <rPh sb="3" eb="5">
      <t>モトバラ</t>
    </rPh>
    <phoneticPr fontId="1"/>
  </si>
  <si>
    <t>クレベリンＧ
スティックタイプ
2本用ケース</t>
    <rPh sb="17" eb="18">
      <t>ホン</t>
    </rPh>
    <rPh sb="18" eb="19">
      <t>ヨウ</t>
    </rPh>
    <phoneticPr fontId="1"/>
  </si>
  <si>
    <t>クレベリンＧ
スティックタイプ
6本用ケース　</t>
    <rPh sb="17" eb="18">
      <t>ホン</t>
    </rPh>
    <rPh sb="18" eb="19">
      <t>ヨウ</t>
    </rPh>
    <phoneticPr fontId="1"/>
  </si>
  <si>
    <t>205×60×40mm</t>
    <phoneticPr fontId="1"/>
  </si>
  <si>
    <t>（97ｇ）</t>
    <phoneticPr fontId="1"/>
  </si>
  <si>
    <t>230×250×225mm</t>
    <phoneticPr fontId="1"/>
  </si>
  <si>
    <t>（2,800ｇ）</t>
    <phoneticPr fontId="1"/>
  </si>
  <si>
    <t>（189ｇ）</t>
    <phoneticPr fontId="1"/>
  </si>
  <si>
    <t>240×530×360mm</t>
    <phoneticPr fontId="1"/>
  </si>
  <si>
    <t>（4,800ｇ）</t>
    <phoneticPr fontId="1"/>
  </si>
  <si>
    <t>220×85×85mm</t>
    <phoneticPr fontId="1"/>
  </si>
  <si>
    <t>135×230×260mm</t>
    <phoneticPr fontId="1"/>
  </si>
  <si>
    <t>容器1個</t>
    <phoneticPr fontId="1"/>
  </si>
  <si>
    <t>仕切価格
（1梱）</t>
    <rPh sb="0" eb="4">
      <t>シキリカカク</t>
    </rPh>
    <rPh sb="7" eb="8">
      <t>コン</t>
    </rPh>
    <phoneticPr fontId="1"/>
  </si>
  <si>
    <t>梱包（8個）
36本×8</t>
    <rPh sb="4" eb="5">
      <t>コ</t>
    </rPh>
    <rPh sb="9" eb="10">
      <t>ホン</t>
    </rPh>
    <phoneticPr fontId="1"/>
  </si>
  <si>
    <t>容器1個
※ケースのみ</t>
    <phoneticPr fontId="1"/>
  </si>
  <si>
    <t>JANCD</t>
    <phoneticPr fontId="1"/>
  </si>
  <si>
    <t>◆クレベリンシリーズ　御見積</t>
    <rPh sb="11" eb="12">
      <t>オ</t>
    </rPh>
    <rPh sb="12" eb="14">
      <t>ミツモリ</t>
    </rPh>
    <phoneticPr fontId="1" alignment="center"/>
  </si>
  <si>
    <t>商品画像</t>
    <phoneticPr fontId="1"/>
  </si>
  <si>
    <t>商品名</t>
    <phoneticPr fontId="1"/>
  </si>
  <si>
    <t>単品サイズ</t>
    <rPh sb="0" eb="2">
      <t>タンピン</t>
    </rPh>
    <phoneticPr fontId="1"/>
  </si>
  <si>
    <t>希望小売価格
（1梱）</t>
    <rPh sb="0" eb="2">
      <t>キボウ</t>
    </rPh>
    <rPh sb="2" eb="4">
      <t>コウリ</t>
    </rPh>
    <rPh sb="4" eb="6">
      <t>カカク</t>
    </rPh>
    <rPh sb="9" eb="10">
      <t>コン</t>
    </rPh>
    <phoneticPr fontId="1"/>
  </si>
  <si>
    <t>御社仕切</t>
    <phoneticPr fontId="1"/>
  </si>
  <si>
    <t>希望小売価格</t>
    <phoneticPr fontId="1"/>
  </si>
  <si>
    <t>※税抜価格</t>
    <rPh sb="1" eb="3">
      <t>ゼイヌキ</t>
    </rPh>
    <rPh sb="3" eb="5">
      <t>カカク</t>
    </rPh>
    <phoneticPr fontId="1"/>
  </si>
  <si>
    <t>※カートン単位の受注・出荷となります。</t>
    <rPh sb="5" eb="7">
      <t>タンイ</t>
    </rPh>
    <rPh sb="8" eb="10">
      <t>ジュチュウ</t>
    </rPh>
    <rPh sb="11" eb="13">
      <t>シュッカ</t>
    </rPh>
    <phoneticPr fontId="1"/>
  </si>
  <si>
    <t>※原則、午前中までのご発注で翌日出荷対応（原則、メーカーから直送）</t>
    <rPh sb="1" eb="3">
      <t>ゲンソク</t>
    </rPh>
    <rPh sb="4" eb="7">
      <t>ゴゼンチュウ</t>
    </rPh>
    <rPh sb="11" eb="13">
      <t>ハッチュウ</t>
    </rPh>
    <rPh sb="14" eb="16">
      <t>ヨクジツ</t>
    </rPh>
    <rPh sb="16" eb="18">
      <t>シュッカ</t>
    </rPh>
    <rPh sb="18" eb="20">
      <t>タイオウ</t>
    </rPh>
    <phoneticPr fontId="1"/>
  </si>
  <si>
    <t>クレベリンＧ
270g</t>
    <phoneticPr fontId="1"/>
  </si>
  <si>
    <t>270g</t>
    <phoneticPr fontId="1"/>
  </si>
  <si>
    <t>梱包（24個）　</t>
    <phoneticPr fontId="1"/>
  </si>
  <si>
    <t>78×90×128mm</t>
    <phoneticPr fontId="1"/>
  </si>
  <si>
    <t>（358ｇ）</t>
    <phoneticPr fontId="1"/>
  </si>
  <si>
    <t>295×337×280mm</t>
    <phoneticPr fontId="1"/>
  </si>
  <si>
    <t>（9,176ｇ）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</si>
</sst>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b/>
      <sz val="18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b/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center" vertical="center" wrapText="1" readingOrder="1"/>
    </xf>
    <xf numFmtId="0" fontId="2" fillId="0" borderId="24" xfId="0" applyFont="1" applyBorder="1" applyAlignment="1">
      <alignment horizontal="center" vertical="center" wrapText="1" readingOrder="1"/>
    </xf>
    <xf numFmtId="0" fontId="2" fillId="0" borderId="22" xfId="0" applyFont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/>
    <xf numFmtId="14" fontId="9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38" fontId="8" fillId="0" borderId="0" xfId="1" applyFont="1" applyAlignment="1"/>
    <xf numFmtId="0" fontId="3" fillId="3" borderId="7" xfId="0" applyFont="1" applyFill="1" applyBorder="1" applyAlignment="1">
      <alignment horizontal="center" vertical="center" wrapText="1" readingOrder="1"/>
    </xf>
    <xf numFmtId="0" fontId="3" fillId="3" borderId="13" xfId="0" applyFont="1" applyFill="1" applyBorder="1" applyAlignment="1">
      <alignment horizontal="center" vertical="center" wrapText="1" readingOrder="1"/>
    </xf>
    <xf numFmtId="0" fontId="3" fillId="3" borderId="27" xfId="0" applyFont="1" applyFill="1" applyBorder="1" applyAlignment="1">
      <alignment horizontal="center" vertical="center" wrapText="1" readingOrder="1"/>
    </xf>
    <xf numFmtId="0" fontId="3" fillId="3" borderId="30" xfId="0" applyFont="1" applyFill="1" applyBorder="1" applyAlignment="1">
      <alignment horizontal="center" vertical="center" wrapText="1" readingOrder="1"/>
    </xf>
    <xf numFmtId="0" fontId="3" fillId="3" borderId="8" xfId="0" applyFont="1" applyFill="1" applyBorder="1" applyAlignment="1">
      <alignment horizontal="center" vertical="center" wrapText="1" readingOrder="1"/>
    </xf>
    <xf numFmtId="3" fontId="3" fillId="0" borderId="7" xfId="0" applyNumberFormat="1" applyFont="1" applyBorder="1" applyAlignment="1">
      <alignment horizontal="center" vertical="center" wrapText="1" readingOrder="1"/>
    </xf>
    <xf numFmtId="0" fontId="3" fillId="0" borderId="8" xfId="0" applyFont="1" applyBorder="1" applyAlignment="1">
      <alignment horizontal="center" vertical="center" wrapText="1" readingOrder="1"/>
    </xf>
    <xf numFmtId="38" fontId="3" fillId="4" borderId="7" xfId="1" applyFont="1" applyFill="1" applyBorder="1" applyAlignment="1">
      <alignment horizontal="center" vertical="center" wrapText="1" readingOrder="1"/>
    </xf>
    <xf numFmtId="38" fontId="3" fillId="4" borderId="8" xfId="1" applyFont="1" applyFill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0" fontId="2" fillId="0" borderId="12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0" fontId="2" fillId="0" borderId="10" xfId="0" applyFont="1" applyBorder="1" applyAlignment="1">
      <alignment horizontal="center" vertical="center" wrapText="1" readingOrder="1"/>
    </xf>
    <xf numFmtId="0" fontId="3" fillId="0" borderId="13" xfId="0" applyFont="1" applyBorder="1" applyAlignment="1">
      <alignment horizontal="center" vertical="center" wrapText="1" readingOrder="1"/>
    </xf>
    <xf numFmtId="38" fontId="3" fillId="0" borderId="7" xfId="1" applyFont="1" applyBorder="1" applyAlignment="1">
      <alignment horizontal="center" vertical="center" wrapText="1" readingOrder="1"/>
    </xf>
    <xf numFmtId="38" fontId="3" fillId="0" borderId="8" xfId="1" applyFont="1" applyBorder="1" applyAlignment="1">
      <alignment horizontal="center" vertical="center" wrapText="1" readingOrder="1"/>
    </xf>
    <xf numFmtId="176" fontId="3" fillId="0" borderId="7" xfId="0" applyNumberFormat="1" applyFont="1" applyBorder="1" applyAlignment="1">
      <alignment horizontal="center" vertical="center" wrapText="1" readingOrder="1"/>
    </xf>
    <xf numFmtId="176" fontId="3" fillId="0" borderId="13" xfId="0" applyNumberFormat="1" applyFont="1" applyBorder="1" applyAlignment="1">
      <alignment horizontal="center" vertical="center" wrapText="1" readingOrder="1"/>
    </xf>
    <xf numFmtId="176" fontId="3" fillId="0" borderId="16" xfId="0" applyNumberFormat="1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3" fillId="0" borderId="24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38" fontId="3" fillId="4" borderId="13" xfId="1" applyFont="1" applyFill="1" applyBorder="1" applyAlignment="1">
      <alignment horizontal="center" vertical="center" wrapText="1" readingOrder="1"/>
    </xf>
    <xf numFmtId="0" fontId="2" fillId="0" borderId="17" xfId="0" applyFont="1" applyBorder="1" applyAlignment="1">
      <alignment horizontal="center" vertical="center" wrapText="1" readingOrder="1"/>
    </xf>
    <xf numFmtId="0" fontId="2" fillId="0" borderId="18" xfId="0" applyFont="1" applyBorder="1" applyAlignment="1">
      <alignment horizontal="center" vertical="center" wrapText="1" readingOrder="1"/>
    </xf>
    <xf numFmtId="0" fontId="2" fillId="0" borderId="19" xfId="0" applyFont="1" applyBorder="1" applyAlignment="1">
      <alignment horizontal="center" vertical="center" wrapText="1" readingOrder="1"/>
    </xf>
    <xf numFmtId="0" fontId="2" fillId="0" borderId="20" xfId="0" applyFont="1" applyBorder="1" applyAlignment="1">
      <alignment horizontal="center" vertical="center" wrapText="1" readingOrder="1"/>
    </xf>
    <xf numFmtId="0" fontId="2" fillId="0" borderId="14" xfId="0" applyFont="1" applyBorder="1" applyAlignment="1">
      <alignment horizontal="center" vertical="center" wrapText="1" readingOrder="1"/>
    </xf>
    <xf numFmtId="0" fontId="2" fillId="0" borderId="15" xfId="0" applyFont="1" applyBorder="1" applyAlignment="1">
      <alignment horizontal="center" vertical="center" wrapText="1" readingOrder="1"/>
    </xf>
    <xf numFmtId="176" fontId="3" fillId="0" borderId="25" xfId="0" applyNumberFormat="1" applyFont="1" applyBorder="1" applyAlignment="1">
      <alignment horizontal="center" vertical="center" wrapText="1" readingOrder="1"/>
    </xf>
    <xf numFmtId="176" fontId="3" fillId="0" borderId="28" xfId="0" applyNumberFormat="1" applyFont="1" applyBorder="1" applyAlignment="1">
      <alignment horizontal="center" vertical="center" wrapText="1" readingOrder="1"/>
    </xf>
    <xf numFmtId="0" fontId="2" fillId="0" borderId="26" xfId="0" applyFont="1" applyBorder="1" applyAlignment="1">
      <alignment horizontal="center" vertical="center" wrapText="1" readingOrder="1"/>
    </xf>
    <xf numFmtId="0" fontId="2" fillId="0" borderId="25" xfId="0" applyFont="1" applyBorder="1" applyAlignment="1">
      <alignment horizontal="center" vertical="center" wrapText="1" readingOrder="1"/>
    </xf>
    <xf numFmtId="0" fontId="2" fillId="0" borderId="29" xfId="0" applyFont="1" applyBorder="1" applyAlignment="1">
      <alignment horizontal="center" vertical="center" wrapText="1" readingOrder="1"/>
    </xf>
    <xf numFmtId="0" fontId="2" fillId="0" borderId="28" xfId="0" applyFont="1" applyBorder="1" applyAlignment="1">
      <alignment horizontal="center" vertical="center" wrapText="1" readingOrder="1"/>
    </xf>
    <xf numFmtId="176" fontId="3" fillId="0" borderId="15" xfId="0" applyNumberFormat="1" applyFont="1" applyBorder="1" applyAlignment="1">
      <alignment horizontal="center" vertical="center" wrapText="1" readingOrder="1"/>
    </xf>
    <xf numFmtId="38" fontId="13" fillId="5" borderId="4" xfId="1" applyFont="1" applyFill="1" applyBorder="1" applyAlignment="1">
      <alignment horizontal="center" vertical="center" wrapText="1" readingOrder="1"/>
    </xf>
    <xf numFmtId="38" fontId="13" fillId="5" borderId="6" xfId="1" applyFont="1" applyFill="1" applyBorder="1" applyAlignment="1">
      <alignment horizontal="center" vertical="center" wrapText="1" readingOrder="1"/>
    </xf>
    <xf numFmtId="38" fontId="13" fillId="5" borderId="24" xfId="1" applyFont="1" applyFill="1" applyBorder="1" applyAlignment="1">
      <alignment horizontal="center" vertical="center" wrapText="1" readingOrder="1"/>
    </xf>
    <xf numFmtId="38" fontId="13" fillId="5" borderId="22" xfId="1" applyFont="1" applyFill="1" applyBorder="1" applyAlignment="1">
      <alignment horizontal="center" vertical="center" wrapText="1" readingOrder="1"/>
    </xf>
    <xf numFmtId="38" fontId="13" fillId="5" borderId="7" xfId="1" applyFont="1" applyFill="1" applyBorder="1" applyAlignment="1">
      <alignment horizontal="center" vertical="center" wrapText="1" readingOrder="1"/>
    </xf>
    <xf numFmtId="3" fontId="3" fillId="0" borderId="4" xfId="0" applyNumberFormat="1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38" fontId="3" fillId="4" borderId="4" xfId="1" applyFont="1" applyFill="1" applyBorder="1" applyAlignment="1">
      <alignment horizontal="center" vertical="center" wrapText="1" readingOrder="1"/>
    </xf>
    <xf numFmtId="38" fontId="3" fillId="4" borderId="6" xfId="1" applyFont="1" applyFill="1" applyBorder="1" applyAlignment="1">
      <alignment horizontal="center" vertical="center" wrapText="1" readingOrder="1"/>
    </xf>
    <xf numFmtId="3" fontId="3" fillId="0" borderId="13" xfId="0" applyNumberFormat="1" applyFont="1" applyBorder="1" applyAlignment="1">
      <alignment horizontal="center" vertical="center" wrapText="1" readingOrder="1"/>
    </xf>
    <xf numFmtId="38" fontId="3" fillId="4" borderId="22" xfId="1" applyFont="1" applyFill="1" applyBorder="1" applyAlignment="1">
      <alignment horizontal="center" vertical="center" wrapText="1" readingOrder="1"/>
    </xf>
    <xf numFmtId="3" fontId="3" fillId="0" borderId="24" xfId="0" applyNumberFormat="1" applyFont="1" applyBorder="1" applyAlignment="1">
      <alignment horizontal="center" vertical="center" wrapText="1" readingOrder="1"/>
    </xf>
    <xf numFmtId="38" fontId="3" fillId="4" borderId="24" xfId="1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 readingOrder="1"/>
    </xf>
    <xf numFmtId="0" fontId="3" fillId="0" borderId="1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3" fillId="0" borderId="23" xfId="0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 readingOrder="1"/>
    </xf>
    <xf numFmtId="0" fontId="3" fillId="0" borderId="15" xfId="0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 readingOrder="1"/>
    </xf>
    <xf numFmtId="176" fontId="3" fillId="0" borderId="8" xfId="0" applyNumberFormat="1" applyFont="1" applyBorder="1" applyAlignment="1">
      <alignment horizontal="center" vertical="center" wrapText="1" readingOrder="1"/>
    </xf>
    <xf numFmtId="38" fontId="13" fillId="5" borderId="8" xfId="1" applyFont="1" applyFill="1" applyBorder="1" applyAlignment="1">
      <alignment horizontal="center" vertical="center" wrapText="1" readingOrder="1"/>
    </xf>
    <xf numFmtId="0" fontId="14" fillId="5" borderId="7" xfId="0" applyFont="1" applyFill="1" applyBorder="1" applyAlignment="1">
      <alignment horizontal="center" vertical="center" wrapText="1" readingOrder="1"/>
    </xf>
    <xf numFmtId="0" fontId="14" fillId="5" borderId="8" xfId="0" applyFont="1" applyFill="1" applyBorder="1" applyAlignment="1">
      <alignment horizontal="center" vertical="center" wrapText="1" readingOrder="1"/>
    </xf>
    <xf numFmtId="38" fontId="2" fillId="2" borderId="7" xfId="1" applyFont="1" applyFill="1" applyBorder="1" applyAlignment="1">
      <alignment horizontal="center" vertical="center" wrapText="1" readingOrder="1"/>
    </xf>
    <xf numFmtId="38" fontId="2" fillId="2" borderId="8" xfId="1" applyFont="1" applyFill="1" applyBorder="1" applyAlignment="1">
      <alignment horizontal="center" vertical="center" wrapText="1" readingOrder="1"/>
    </xf>
    <xf numFmtId="0" fontId="2" fillId="4" borderId="7" xfId="0" applyFont="1" applyFill="1" applyBorder="1" applyAlignment="1">
      <alignment horizontal="center" vertical="center" wrapText="1" readingOrder="1"/>
    </xf>
    <xf numFmtId="0" fontId="2" fillId="4" borderId="8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0" fontId="2" fillId="2" borderId="11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4</xdr:row>
      <xdr:rowOff>26853</xdr:rowOff>
    </xdr:from>
    <xdr:to>
      <xdr:col>0</xdr:col>
      <xdr:colOff>704850</xdr:colOff>
      <xdr:row>5</xdr:row>
      <xdr:rowOff>194732</xdr:rowOff>
    </xdr:to>
    <xdr:pic>
      <xdr:nvPicPr>
        <xdr:cNvPr id="3" name="Picture 26" descr="クレベリンS業務用容器＿箱＿正面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93" t="8000" r="7100" b="8800"/>
        <a:stretch>
          <a:fillRect/>
        </a:stretch>
      </xdr:blipFill>
      <xdr:spPr bwMode="auto">
        <a:xfrm>
          <a:off x="304799" y="757103"/>
          <a:ext cx="400051" cy="49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273050</xdr:colOff>
      <xdr:row>8</xdr:row>
      <xdr:rowOff>57585</xdr:rowOff>
    </xdr:from>
    <xdr:to>
      <xdr:col>0</xdr:col>
      <xdr:colOff>666750</xdr:colOff>
      <xdr:row>9</xdr:row>
      <xdr:rowOff>142874</xdr:rowOff>
    </xdr:to>
    <xdr:pic>
      <xdr:nvPicPr>
        <xdr:cNvPr id="7" name="Picture 18" descr="クレベリンG60g箱瓶正面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25" t="10938" r="15625" b="11719"/>
        <a:stretch>
          <a:fillRect/>
        </a:stretch>
      </xdr:blipFill>
      <xdr:spPr bwMode="auto">
        <a:xfrm>
          <a:off x="273050" y="1949885"/>
          <a:ext cx="393700" cy="409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10</xdr:row>
      <xdr:rowOff>70054</xdr:rowOff>
    </xdr:from>
    <xdr:to>
      <xdr:col>0</xdr:col>
      <xdr:colOff>701676</xdr:colOff>
      <xdr:row>11</xdr:row>
      <xdr:rowOff>241299</xdr:rowOff>
    </xdr:to>
    <xdr:pic>
      <xdr:nvPicPr>
        <xdr:cNvPr id="9" name="Picture 17" descr="クレベリンG150ｇ新パッケージ正面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64" t="27718" r="23811" b="8153"/>
        <a:stretch>
          <a:fillRect/>
        </a:stretch>
      </xdr:blipFill>
      <xdr:spPr bwMode="auto">
        <a:xfrm>
          <a:off x="228600" y="2502104"/>
          <a:ext cx="473076" cy="450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281994</xdr:colOff>
      <xdr:row>6</xdr:row>
      <xdr:rowOff>57149</xdr:rowOff>
    </xdr:from>
    <xdr:to>
      <xdr:col>0</xdr:col>
      <xdr:colOff>666750</xdr:colOff>
      <xdr:row>7</xdr:row>
      <xdr:rowOff>178844</xdr:rowOff>
    </xdr:to>
    <xdr:pic>
      <xdr:nvPicPr>
        <xdr:cNvPr id="11" name="Picture 14" descr="クレベリンL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94" y="1358899"/>
          <a:ext cx="384756" cy="477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101600</xdr:colOff>
      <xdr:row>18</xdr:row>
      <xdr:rowOff>59882</xdr:rowOff>
    </xdr:from>
    <xdr:to>
      <xdr:col>0</xdr:col>
      <xdr:colOff>825500</xdr:colOff>
      <xdr:row>19</xdr:row>
      <xdr:rowOff>365125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3" t="5352" r="6250" b="10487"/>
        <a:stretch/>
      </xdr:blipFill>
      <xdr:spPr>
        <a:xfrm>
          <a:off x="101600" y="4708082"/>
          <a:ext cx="723900" cy="648143"/>
        </a:xfrm>
        <a:prstGeom prst="rect">
          <a:avLst/>
        </a:prstGeom>
      </xdr:spPr>
    </xdr:pic>
    <xdr:clientData/>
  </xdr:twoCellAnchor>
  <xdr:twoCellAnchor editAs="oneCell">
    <xdr:from>
      <xdr:col>0</xdr:col>
      <xdr:colOff>215900</xdr:colOff>
      <xdr:row>20</xdr:row>
      <xdr:rowOff>167905</xdr:rowOff>
    </xdr:from>
    <xdr:to>
      <xdr:col>0</xdr:col>
      <xdr:colOff>742950</xdr:colOff>
      <xdr:row>21</xdr:row>
      <xdr:rowOff>253999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57" t="8369" r="17235" b="18401"/>
        <a:stretch/>
      </xdr:blipFill>
      <xdr:spPr>
        <a:xfrm>
          <a:off x="215900" y="5705105"/>
          <a:ext cx="527050" cy="428994"/>
        </a:xfrm>
        <a:prstGeom prst="rect">
          <a:avLst/>
        </a:prstGeom>
      </xdr:spPr>
    </xdr:pic>
    <xdr:clientData/>
  </xdr:twoCellAnchor>
  <xdr:twoCellAnchor editAs="oneCell">
    <xdr:from>
      <xdr:col>0</xdr:col>
      <xdr:colOff>389345</xdr:colOff>
      <xdr:row>14</xdr:row>
      <xdr:rowOff>133350</xdr:rowOff>
    </xdr:from>
    <xdr:to>
      <xdr:col>0</xdr:col>
      <xdr:colOff>527783</xdr:colOff>
      <xdr:row>15</xdr:row>
      <xdr:rowOff>249810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89345" y="3778250"/>
          <a:ext cx="138438" cy="408560"/>
        </a:xfrm>
        <a:prstGeom prst="rect">
          <a:avLst/>
        </a:prstGeom>
      </xdr:spPr>
    </xdr:pic>
    <xdr:clientData/>
  </xdr:twoCellAnchor>
  <xdr:twoCellAnchor editAs="oneCell">
    <xdr:from>
      <xdr:col>0</xdr:col>
      <xdr:colOff>354528</xdr:colOff>
      <xdr:row>16</xdr:row>
      <xdr:rowOff>31750</xdr:rowOff>
    </xdr:from>
    <xdr:to>
      <xdr:col>0</xdr:col>
      <xdr:colOff>558800</xdr:colOff>
      <xdr:row>17</xdr:row>
      <xdr:rowOff>276326</xdr:rowOff>
    </xdr:to>
    <xdr:pic>
      <xdr:nvPicPr>
        <xdr:cNvPr id="15" name="図 14" descr="クレベリンＧ スティックタイプ 6本用ケース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89" t="7724" r="38750" b="4269"/>
        <a:stretch/>
      </xdr:blipFill>
      <xdr:spPr bwMode="auto">
        <a:xfrm>
          <a:off x="354528" y="4064000"/>
          <a:ext cx="204272" cy="549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12</xdr:row>
      <xdr:rowOff>76200</xdr:rowOff>
    </xdr:from>
    <xdr:to>
      <xdr:col>0</xdr:col>
      <xdr:colOff>716280</xdr:colOff>
      <xdr:row>13</xdr:row>
      <xdr:rowOff>266700</xdr:rowOff>
    </xdr:to>
    <xdr:pic>
      <xdr:nvPicPr>
        <xdr:cNvPr id="10" name="図 9" descr="クレベリンG 大空間用 約20〜30畳用 ゲルタイプ 270g :435029:あんしんの殿堂 防災館 - 通販 - Yahoo!ショッピング">
          <a:extLst>
            <a:ext uri="{FF2B5EF4-FFF2-40B4-BE49-F238E27FC236}">
              <a16:creationId xmlns:a16="http://schemas.microsoft.com/office/drawing/2014/main" id="{07C16BF7-5A36-420F-A5B5-E0D04632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169920"/>
          <a:ext cx="487680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6"/>
  <sheetViews>
    <sheetView tabSelected="1" workbookViewId="0">
      <selection activeCell="E13" sqref="E13:E14"/>
    </sheetView>
  </sheetViews>
  <sheetFormatPr defaultColWidth="8.77734375" defaultRowHeight="15" x14ac:dyDescent="0.3"/>
  <cols>
    <col min="1" max="1" width="14.33203125" style="14" customWidth="1"/>
    <col min="2" max="2" width="14.44140625" style="14" customWidth="1"/>
    <col min="3" max="3" width="10.88671875" style="14" customWidth="1"/>
    <col min="4" max="4" width="18.88671875" style="14" bestFit="1" customWidth="1"/>
    <col min="5" max="5" width="10.6640625" style="24" customWidth="1"/>
    <col min="6" max="6" width="13.77734375" style="14" bestFit="1" customWidth="1"/>
    <col min="7" max="7" width="14.21875" style="14" bestFit="1" customWidth="1"/>
    <col min="8" max="8" width="12.109375" style="25" customWidth="1"/>
    <col min="9" max="9" width="13.77734375" style="14" bestFit="1" customWidth="1"/>
    <col min="10" max="10" width="8.77734375" style="14"/>
    <col min="11" max="11" width="9.109375" style="14" customWidth="1"/>
    <col min="12" max="12" width="15" style="14" customWidth="1"/>
    <col min="13" max="16384" width="8.77734375" style="14"/>
  </cols>
  <sheetData>
    <row r="1" spans="1:12" ht="25.2" thickBot="1" x14ac:dyDescent="0.35">
      <c r="A1" s="12" t="s">
        <v>65</v>
      </c>
      <c r="B1" s="12"/>
      <c r="C1" s="13"/>
      <c r="D1" s="13"/>
      <c r="E1" s="22"/>
      <c r="L1" s="15"/>
    </row>
    <row r="2" spans="1:12" x14ac:dyDescent="0.3">
      <c r="A2" s="16"/>
      <c r="B2" s="17"/>
      <c r="C2" s="16"/>
      <c r="D2" s="16"/>
      <c r="E2" s="23"/>
      <c r="L2" s="18" t="s">
        <v>0</v>
      </c>
    </row>
    <row r="3" spans="1:12" ht="10.5" customHeight="1" x14ac:dyDescent="0.3">
      <c r="A3" s="97" t="s">
        <v>66</v>
      </c>
      <c r="B3" s="97" t="s">
        <v>67</v>
      </c>
      <c r="C3" s="94" t="s">
        <v>1</v>
      </c>
      <c r="D3" s="99" t="s">
        <v>64</v>
      </c>
      <c r="E3" s="87" t="s">
        <v>70</v>
      </c>
      <c r="F3" s="91" t="s">
        <v>71</v>
      </c>
      <c r="G3" s="99" t="s">
        <v>68</v>
      </c>
      <c r="H3" s="89" t="s">
        <v>61</v>
      </c>
      <c r="I3" s="99" t="s">
        <v>69</v>
      </c>
      <c r="J3" s="93" t="s">
        <v>2</v>
      </c>
      <c r="K3" s="94"/>
      <c r="L3" s="10" t="s">
        <v>3</v>
      </c>
    </row>
    <row r="4" spans="1:12" ht="15.6" customHeight="1" x14ac:dyDescent="0.3">
      <c r="A4" s="98"/>
      <c r="B4" s="98"/>
      <c r="C4" s="96"/>
      <c r="D4" s="100"/>
      <c r="E4" s="88"/>
      <c r="F4" s="92"/>
      <c r="G4" s="100"/>
      <c r="H4" s="90"/>
      <c r="I4" s="100"/>
      <c r="J4" s="95"/>
      <c r="K4" s="96"/>
      <c r="L4" s="11" t="s">
        <v>4</v>
      </c>
    </row>
    <row r="5" spans="1:12" ht="25.5" customHeight="1" x14ac:dyDescent="0.3">
      <c r="A5" s="83"/>
      <c r="B5" s="81" t="s">
        <v>44</v>
      </c>
      <c r="C5" s="45" t="s">
        <v>5</v>
      </c>
      <c r="D5" s="42">
        <v>4987110005063</v>
      </c>
      <c r="E5" s="66">
        <v>1700</v>
      </c>
      <c r="F5" s="33">
        <v>2000</v>
      </c>
      <c r="G5" s="1" t="s">
        <v>40</v>
      </c>
      <c r="H5" s="40">
        <f>E5*18</f>
        <v>30600</v>
      </c>
      <c r="I5" s="31">
        <v>36000</v>
      </c>
      <c r="J5" s="37" t="s">
        <v>7</v>
      </c>
      <c r="K5" s="38"/>
      <c r="L5" s="26" t="s">
        <v>41</v>
      </c>
    </row>
    <row r="6" spans="1:12" ht="19.5" customHeight="1" x14ac:dyDescent="0.3">
      <c r="A6" s="75"/>
      <c r="B6" s="77"/>
      <c r="C6" s="32"/>
      <c r="D6" s="85"/>
      <c r="E6" s="86"/>
      <c r="F6" s="34"/>
      <c r="G6" s="2" t="s">
        <v>6</v>
      </c>
      <c r="H6" s="41"/>
      <c r="I6" s="32"/>
      <c r="J6" s="35" t="s">
        <v>8</v>
      </c>
      <c r="K6" s="36"/>
      <c r="L6" s="30"/>
    </row>
    <row r="7" spans="1:12" ht="28.05" customHeight="1" x14ac:dyDescent="0.3">
      <c r="A7" s="75"/>
      <c r="B7" s="76" t="s">
        <v>9</v>
      </c>
      <c r="C7" s="45" t="s">
        <v>10</v>
      </c>
      <c r="D7" s="42">
        <v>4987110005087</v>
      </c>
      <c r="E7" s="66">
        <v>2550</v>
      </c>
      <c r="F7" s="33">
        <v>3000</v>
      </c>
      <c r="G7" s="1" t="s">
        <v>11</v>
      </c>
      <c r="H7" s="40">
        <f>E7*10</f>
        <v>25500</v>
      </c>
      <c r="I7" s="31">
        <v>30000</v>
      </c>
      <c r="J7" s="37" t="s">
        <v>13</v>
      </c>
      <c r="K7" s="38"/>
      <c r="L7" s="26" t="s">
        <v>15</v>
      </c>
    </row>
    <row r="8" spans="1:12" ht="18.600000000000001" customHeight="1" x14ac:dyDescent="0.3">
      <c r="A8" s="75"/>
      <c r="B8" s="77"/>
      <c r="C8" s="32"/>
      <c r="D8" s="85"/>
      <c r="E8" s="86"/>
      <c r="F8" s="34"/>
      <c r="G8" s="2" t="s">
        <v>12</v>
      </c>
      <c r="H8" s="41"/>
      <c r="I8" s="32"/>
      <c r="J8" s="35" t="s">
        <v>14</v>
      </c>
      <c r="K8" s="36"/>
      <c r="L8" s="30"/>
    </row>
    <row r="9" spans="1:12" ht="25.5" customHeight="1" x14ac:dyDescent="0.3">
      <c r="A9" s="75"/>
      <c r="B9" s="76" t="s">
        <v>43</v>
      </c>
      <c r="C9" s="45" t="s">
        <v>16</v>
      </c>
      <c r="D9" s="42">
        <v>4987110005100</v>
      </c>
      <c r="E9" s="66">
        <v>850</v>
      </c>
      <c r="F9" s="33">
        <v>1000</v>
      </c>
      <c r="G9" s="1" t="s">
        <v>17</v>
      </c>
      <c r="H9" s="40">
        <f>E9*40</f>
        <v>34000</v>
      </c>
      <c r="I9" s="31">
        <v>40000</v>
      </c>
      <c r="J9" s="37" t="s">
        <v>19</v>
      </c>
      <c r="K9" s="38"/>
      <c r="L9" s="26" t="s">
        <v>21</v>
      </c>
    </row>
    <row r="10" spans="1:12" ht="17.100000000000001" customHeight="1" x14ac:dyDescent="0.3">
      <c r="A10" s="75"/>
      <c r="B10" s="77"/>
      <c r="C10" s="32"/>
      <c r="D10" s="85"/>
      <c r="E10" s="86"/>
      <c r="F10" s="34"/>
      <c r="G10" s="2" t="s">
        <v>18</v>
      </c>
      <c r="H10" s="41"/>
      <c r="I10" s="32"/>
      <c r="J10" s="35" t="s">
        <v>20</v>
      </c>
      <c r="K10" s="36"/>
      <c r="L10" s="30"/>
    </row>
    <row r="11" spans="1:12" ht="22.05" customHeight="1" x14ac:dyDescent="0.3">
      <c r="A11" s="82"/>
      <c r="B11" s="76" t="s">
        <v>42</v>
      </c>
      <c r="C11" s="45" t="s">
        <v>22</v>
      </c>
      <c r="D11" s="42">
        <v>4987110005070</v>
      </c>
      <c r="E11" s="66">
        <v>1700</v>
      </c>
      <c r="F11" s="33">
        <v>2000</v>
      </c>
      <c r="G11" s="1" t="s">
        <v>23</v>
      </c>
      <c r="H11" s="40">
        <f>E11*30</f>
        <v>51000</v>
      </c>
      <c r="I11" s="31">
        <v>60000</v>
      </c>
      <c r="J11" s="37" t="s">
        <v>25</v>
      </c>
      <c r="K11" s="38"/>
      <c r="L11" s="26" t="s">
        <v>27</v>
      </c>
    </row>
    <row r="12" spans="1:12" ht="23.55" customHeight="1" x14ac:dyDescent="0.3">
      <c r="A12" s="83"/>
      <c r="B12" s="77"/>
      <c r="C12" s="32"/>
      <c r="D12" s="85"/>
      <c r="E12" s="86"/>
      <c r="F12" s="34"/>
      <c r="G12" s="2" t="s">
        <v>24</v>
      </c>
      <c r="H12" s="41"/>
      <c r="I12" s="32"/>
      <c r="J12" s="35" t="s">
        <v>26</v>
      </c>
      <c r="K12" s="36"/>
      <c r="L12" s="30"/>
    </row>
    <row r="13" spans="1:12" ht="23.55" customHeight="1" x14ac:dyDescent="0.3">
      <c r="A13" s="82"/>
      <c r="B13" s="76" t="s">
        <v>75</v>
      </c>
      <c r="C13" s="45" t="s">
        <v>76</v>
      </c>
      <c r="D13" s="42">
        <v>4987110010845</v>
      </c>
      <c r="E13" s="66">
        <v>4070</v>
      </c>
      <c r="F13" s="33">
        <v>4785</v>
      </c>
      <c r="G13" s="1" t="s">
        <v>78</v>
      </c>
      <c r="H13" s="40">
        <f>E13*24</f>
        <v>97680</v>
      </c>
      <c r="I13" s="31">
        <v>100800</v>
      </c>
      <c r="J13" s="37" t="s">
        <v>80</v>
      </c>
      <c r="K13" s="38"/>
      <c r="L13" s="26" t="s">
        <v>77</v>
      </c>
    </row>
    <row r="14" spans="1:12" ht="23.55" customHeight="1" x14ac:dyDescent="0.3">
      <c r="A14" s="83"/>
      <c r="B14" s="77"/>
      <c r="C14" s="32"/>
      <c r="D14" s="85"/>
      <c r="E14" s="86"/>
      <c r="F14" s="34"/>
      <c r="G14" s="2" t="s">
        <v>79</v>
      </c>
      <c r="H14" s="41"/>
      <c r="I14" s="32"/>
      <c r="J14" s="35" t="s">
        <v>81</v>
      </c>
      <c r="K14" s="36"/>
      <c r="L14" s="30"/>
    </row>
    <row r="15" spans="1:12" ht="23.1" customHeight="1" x14ac:dyDescent="0.3">
      <c r="A15" s="75"/>
      <c r="B15" s="76" t="s">
        <v>49</v>
      </c>
      <c r="C15" s="45" t="s">
        <v>63</v>
      </c>
      <c r="D15" s="42">
        <v>4987110010982</v>
      </c>
      <c r="E15" s="66">
        <v>595</v>
      </c>
      <c r="F15" s="33">
        <v>700</v>
      </c>
      <c r="G15" s="1" t="s">
        <v>51</v>
      </c>
      <c r="H15" s="40">
        <f>E15*24</f>
        <v>14280</v>
      </c>
      <c r="I15" s="31">
        <v>16800</v>
      </c>
      <c r="J15" s="37" t="s">
        <v>53</v>
      </c>
      <c r="K15" s="38"/>
      <c r="L15" s="26" t="s">
        <v>28</v>
      </c>
    </row>
    <row r="16" spans="1:12" ht="28.05" customHeight="1" x14ac:dyDescent="0.3">
      <c r="A16" s="82"/>
      <c r="B16" s="81"/>
      <c r="C16" s="39"/>
      <c r="D16" s="43"/>
      <c r="E16" s="65"/>
      <c r="F16" s="48"/>
      <c r="G16" s="3" t="s">
        <v>52</v>
      </c>
      <c r="H16" s="41"/>
      <c r="I16" s="39"/>
      <c r="J16" s="53" t="s">
        <v>54</v>
      </c>
      <c r="K16" s="54"/>
      <c r="L16" s="27"/>
    </row>
    <row r="17" spans="1:12" ht="24" customHeight="1" x14ac:dyDescent="0.3">
      <c r="A17" s="75"/>
      <c r="B17" s="79" t="s">
        <v>50</v>
      </c>
      <c r="C17" s="46" t="s">
        <v>63</v>
      </c>
      <c r="D17" s="55">
        <v>4987110011095</v>
      </c>
      <c r="E17" s="64">
        <v>765</v>
      </c>
      <c r="F17" s="74">
        <v>900</v>
      </c>
      <c r="G17" s="8" t="s">
        <v>58</v>
      </c>
      <c r="H17" s="40">
        <f>E17*24</f>
        <v>18360</v>
      </c>
      <c r="I17" s="73">
        <v>21600</v>
      </c>
      <c r="J17" s="57" t="s">
        <v>56</v>
      </c>
      <c r="K17" s="58"/>
      <c r="L17" s="28" t="s">
        <v>28</v>
      </c>
    </row>
    <row r="18" spans="1:12" ht="24.6" customHeight="1" x14ac:dyDescent="0.3">
      <c r="A18" s="75"/>
      <c r="B18" s="80"/>
      <c r="C18" s="47"/>
      <c r="D18" s="56"/>
      <c r="E18" s="65"/>
      <c r="F18" s="72"/>
      <c r="G18" s="9" t="s">
        <v>55</v>
      </c>
      <c r="H18" s="41"/>
      <c r="I18" s="47"/>
      <c r="J18" s="59" t="s">
        <v>57</v>
      </c>
      <c r="K18" s="60"/>
      <c r="L18" s="29"/>
    </row>
    <row r="19" spans="1:12" ht="27" customHeight="1" x14ac:dyDescent="0.3">
      <c r="A19" s="83"/>
      <c r="B19" s="84" t="s">
        <v>38</v>
      </c>
      <c r="C19" s="19" t="s">
        <v>45</v>
      </c>
      <c r="D19" s="61">
        <v>4987110010654</v>
      </c>
      <c r="E19" s="64">
        <v>5360</v>
      </c>
      <c r="F19" s="48">
        <v>6300</v>
      </c>
      <c r="G19" s="3" t="s">
        <v>59</v>
      </c>
      <c r="H19" s="40">
        <f>E19*8</f>
        <v>42880</v>
      </c>
      <c r="I19" s="71">
        <v>50400</v>
      </c>
      <c r="J19" s="53" t="s">
        <v>30</v>
      </c>
      <c r="K19" s="54"/>
      <c r="L19" s="27" t="s">
        <v>62</v>
      </c>
    </row>
    <row r="20" spans="1:12" ht="30" customHeight="1" x14ac:dyDescent="0.3">
      <c r="A20" s="75"/>
      <c r="B20" s="84"/>
      <c r="C20" s="19" t="s">
        <v>46</v>
      </c>
      <c r="D20" s="61"/>
      <c r="E20" s="65"/>
      <c r="F20" s="72"/>
      <c r="G20" s="3" t="s">
        <v>29</v>
      </c>
      <c r="H20" s="41"/>
      <c r="I20" s="47"/>
      <c r="J20" s="53" t="s">
        <v>31</v>
      </c>
      <c r="K20" s="54"/>
      <c r="L20" s="30"/>
    </row>
    <row r="21" spans="1:12" ht="27" customHeight="1" x14ac:dyDescent="0.3">
      <c r="A21" s="75"/>
      <c r="B21" s="78" t="s">
        <v>39</v>
      </c>
      <c r="C21" s="20" t="s">
        <v>60</v>
      </c>
      <c r="D21" s="44">
        <v>4987110010678</v>
      </c>
      <c r="E21" s="62">
        <v>2130</v>
      </c>
      <c r="F21" s="69">
        <v>2500</v>
      </c>
      <c r="G21" s="4" t="s">
        <v>32</v>
      </c>
      <c r="H21" s="40">
        <f>E21*50</f>
        <v>106500</v>
      </c>
      <c r="I21" s="67">
        <v>125000</v>
      </c>
      <c r="J21" s="49" t="s">
        <v>34</v>
      </c>
      <c r="K21" s="50"/>
      <c r="L21" s="6" t="s">
        <v>36</v>
      </c>
    </row>
    <row r="22" spans="1:12" ht="27" customHeight="1" x14ac:dyDescent="0.3">
      <c r="A22" s="75"/>
      <c r="B22" s="78"/>
      <c r="C22" s="21" t="s">
        <v>47</v>
      </c>
      <c r="D22" s="44"/>
      <c r="E22" s="63"/>
      <c r="F22" s="70"/>
      <c r="G22" s="5" t="s">
        <v>33</v>
      </c>
      <c r="H22" s="41"/>
      <c r="I22" s="68"/>
      <c r="J22" s="51" t="s">
        <v>35</v>
      </c>
      <c r="K22" s="52"/>
      <c r="L22" s="7" t="s">
        <v>37</v>
      </c>
    </row>
    <row r="23" spans="1:12" x14ac:dyDescent="0.3">
      <c r="A23" s="14" t="s">
        <v>73</v>
      </c>
    </row>
    <row r="24" spans="1:12" x14ac:dyDescent="0.3">
      <c r="A24" s="14" t="s">
        <v>48</v>
      </c>
    </row>
    <row r="25" spans="1:12" x14ac:dyDescent="0.3">
      <c r="A25" s="14" t="s">
        <v>74</v>
      </c>
    </row>
    <row r="26" spans="1:12" x14ac:dyDescent="0.3">
      <c r="A26" s="14" t="s">
        <v>72</v>
      </c>
      <c r="H26"/>
    </row>
  </sheetData>
  <mergeCells count="106">
    <mergeCell ref="C13:C14"/>
    <mergeCell ref="D13:D14"/>
    <mergeCell ref="E13:E14"/>
    <mergeCell ref="F13:F14"/>
    <mergeCell ref="H13:H14"/>
    <mergeCell ref="J3:K4"/>
    <mergeCell ref="B5:B6"/>
    <mergeCell ref="C5:C6"/>
    <mergeCell ref="D5:D6"/>
    <mergeCell ref="J5:K5"/>
    <mergeCell ref="J6:K6"/>
    <mergeCell ref="B3:B4"/>
    <mergeCell ref="I3:I4"/>
    <mergeCell ref="C3:C4"/>
    <mergeCell ref="D3:D4"/>
    <mergeCell ref="G3:G4"/>
    <mergeCell ref="A5:A6"/>
    <mergeCell ref="E3:E4"/>
    <mergeCell ref="E5:E6"/>
    <mergeCell ref="H5:H6"/>
    <mergeCell ref="H3:H4"/>
    <mergeCell ref="F3:F4"/>
    <mergeCell ref="A3:A4"/>
    <mergeCell ref="D11:D12"/>
    <mergeCell ref="C11:C12"/>
    <mergeCell ref="E11:E12"/>
    <mergeCell ref="L5:L6"/>
    <mergeCell ref="C7:C8"/>
    <mergeCell ref="D7:D8"/>
    <mergeCell ref="J7:K7"/>
    <mergeCell ref="J8:K8"/>
    <mergeCell ref="L7:L8"/>
    <mergeCell ref="I7:I8"/>
    <mergeCell ref="F7:F8"/>
    <mergeCell ref="I5:I6"/>
    <mergeCell ref="F5:F6"/>
    <mergeCell ref="E7:E8"/>
    <mergeCell ref="H7:H8"/>
    <mergeCell ref="L9:L10"/>
    <mergeCell ref="C9:C10"/>
    <mergeCell ref="D9:D10"/>
    <mergeCell ref="J9:K9"/>
    <mergeCell ref="J10:K10"/>
    <mergeCell ref="I9:I10"/>
    <mergeCell ref="F9:F10"/>
    <mergeCell ref="E9:E10"/>
    <mergeCell ref="H9:H10"/>
    <mergeCell ref="A17:A18"/>
    <mergeCell ref="A21:A22"/>
    <mergeCell ref="A9:A10"/>
    <mergeCell ref="A7:A8"/>
    <mergeCell ref="B9:B10"/>
    <mergeCell ref="B21:B22"/>
    <mergeCell ref="B17:B18"/>
    <mergeCell ref="B15:B16"/>
    <mergeCell ref="B7:B8"/>
    <mergeCell ref="A15:A16"/>
    <mergeCell ref="A19:A20"/>
    <mergeCell ref="B19:B20"/>
    <mergeCell ref="B11:B12"/>
    <mergeCell ref="A11:A12"/>
    <mergeCell ref="A13:A14"/>
    <mergeCell ref="B13:B14"/>
    <mergeCell ref="I21:I22"/>
    <mergeCell ref="F21:F22"/>
    <mergeCell ref="I19:I20"/>
    <mergeCell ref="F19:F20"/>
    <mergeCell ref="I17:I18"/>
    <mergeCell ref="F17:F18"/>
    <mergeCell ref="J21:K21"/>
    <mergeCell ref="J22:K22"/>
    <mergeCell ref="J15:K15"/>
    <mergeCell ref="J16:K16"/>
    <mergeCell ref="D17:D18"/>
    <mergeCell ref="J17:K17"/>
    <mergeCell ref="J18:K18"/>
    <mergeCell ref="D19:D20"/>
    <mergeCell ref="J20:K20"/>
    <mergeCell ref="J19:K19"/>
    <mergeCell ref="E21:E22"/>
    <mergeCell ref="E19:E20"/>
    <mergeCell ref="E17:E18"/>
    <mergeCell ref="E15:E16"/>
    <mergeCell ref="H21:H22"/>
    <mergeCell ref="H19:H20"/>
    <mergeCell ref="D15:D16"/>
    <mergeCell ref="D21:D22"/>
    <mergeCell ref="H17:H18"/>
    <mergeCell ref="H15:H16"/>
    <mergeCell ref="C15:C16"/>
    <mergeCell ref="C17:C18"/>
    <mergeCell ref="F15:F16"/>
    <mergeCell ref="L15:L16"/>
    <mergeCell ref="L17:L18"/>
    <mergeCell ref="L19:L20"/>
    <mergeCell ref="I11:I12"/>
    <mergeCell ref="F11:F12"/>
    <mergeCell ref="J12:K12"/>
    <mergeCell ref="J11:K11"/>
    <mergeCell ref="L11:L12"/>
    <mergeCell ref="I15:I16"/>
    <mergeCell ref="H11:H12"/>
    <mergeCell ref="I13:I14"/>
    <mergeCell ref="J13:K13"/>
    <mergeCell ref="L13:L14"/>
    <mergeCell ref="J14:K14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9103891EC17547B02A2013CDD661F1" ma:contentTypeVersion="7" ma:contentTypeDescription="新しいドキュメントを作成します。" ma:contentTypeScope="" ma:versionID="6bb767d39371f9f3d2a594eff8e8a78d">
  <xsd:schema xmlns:xsd="http://www.w3.org/2001/XMLSchema" xmlns:xs="http://www.w3.org/2001/XMLSchema" xmlns:p="http://schemas.microsoft.com/office/2006/metadata/properties" xmlns:ns2="8d2c8317-4180-4eae-a46b-5d759ec911b5" targetNamespace="http://schemas.microsoft.com/office/2006/metadata/properties" ma:root="true" ma:fieldsID="ebdd410403663a669bf8e4a5e94a8511" ns2:_="">
    <xsd:import namespace="8d2c8317-4180-4eae-a46b-5d759ec911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2c8317-4180-4eae-a46b-5d759ec911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9B399F-2986-4DEF-B334-5B91FB739382}"/>
</file>

<file path=customXml/itemProps2.xml><?xml version="1.0" encoding="utf-8"?>
<ds:datastoreItem xmlns:ds="http://schemas.openxmlformats.org/officeDocument/2006/customXml" ds:itemID="{86D6D5EB-815D-4597-963A-71912BF70940}"/>
</file>

<file path=customXml/itemProps3.xml><?xml version="1.0" encoding="utf-8"?>
<ds:datastoreItem xmlns:ds="http://schemas.openxmlformats.org/officeDocument/2006/customXml" ds:itemID="{E4C6D402-C779-458C-93C9-5E4BC7A793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クレベリン</vt:lpstr>
    </vt:vector>
  </TitlesOfParts>
  <Company>大幸薬品株式会社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fujii</dc:creator>
  <cp:lastModifiedBy>akado</cp:lastModifiedBy>
  <cp:lastPrinted>2020-10-14T05:22:07Z</cp:lastPrinted>
  <dcterms:created xsi:type="dcterms:W3CDTF">2006-04-13T00:35:44Z</dcterms:created>
  <dcterms:modified xsi:type="dcterms:W3CDTF">2021-01-25T05:34:23Z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0x010100609103891EC17547B02A2013CDD661F1</vt:lpwstr>
  </property>
</Properties>
</file>